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Videos\Downloads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14" i="3" l="1"/>
  <c r="G14" i="3"/>
  <c r="D14" i="3"/>
  <c r="C14" i="3"/>
  <c r="C19" i="3"/>
  <c r="C17" i="3"/>
  <c r="C18" i="3" s="1"/>
  <c r="C16" i="3"/>
  <c r="F6" i="3" l="1"/>
  <c r="F3" i="3"/>
  <c r="F4" i="3"/>
  <c r="F5" i="3"/>
  <c r="F7" i="3"/>
  <c r="F8" i="3"/>
  <c r="F9" i="3"/>
  <c r="F10" i="3"/>
  <c r="F11" i="3"/>
  <c r="F12" i="3"/>
  <c r="F13" i="3"/>
  <c r="F2" i="3"/>
  <c r="F14" i="3" l="1"/>
</calcChain>
</file>

<file path=xl/sharedStrings.xml><?xml version="1.0" encoding="utf-8"?>
<sst xmlns="http://schemas.openxmlformats.org/spreadsheetml/2006/main" count="74" uniqueCount="57">
  <si>
    <t>NOMBRE</t>
  </si>
  <si>
    <t>APELLIDO</t>
  </si>
  <si>
    <t>CEDULA</t>
  </si>
  <si>
    <t>EDAD</t>
  </si>
  <si>
    <t>BANCO PATROCINADOR</t>
  </si>
  <si>
    <t>INGRESOS</t>
  </si>
  <si>
    <t>EGRESOS</t>
  </si>
  <si>
    <t xml:space="preserve">SALARIO ESPERADO </t>
  </si>
  <si>
    <t xml:space="preserve">Daniela </t>
  </si>
  <si>
    <t>Holguin Giraldo</t>
  </si>
  <si>
    <t>Bancolombia</t>
  </si>
  <si>
    <t>NOMBRE DEL PADRE</t>
  </si>
  <si>
    <t>NOMBRE DE LA MADRE</t>
  </si>
  <si>
    <t>COLOR FAVORITO</t>
  </si>
  <si>
    <t>MUSICA PREFERIDA</t>
  </si>
  <si>
    <t xml:space="preserve">LUGAR DE NACIMIENTO </t>
  </si>
  <si>
    <t>PROYECTO DE VIDA</t>
  </si>
  <si>
    <t>Luis Porfirio</t>
  </si>
  <si>
    <t>Luz Mery</t>
  </si>
  <si>
    <t>verde</t>
  </si>
  <si>
    <t>vallenato</t>
  </si>
  <si>
    <t>Medellin</t>
  </si>
  <si>
    <t>COLOR FAOVRITO</t>
  </si>
  <si>
    <t xml:space="preserve">MUSICA PREFERIDA </t>
  </si>
  <si>
    <t xml:space="preserve">COSTO DE DIA </t>
  </si>
  <si>
    <t>COSTO DEL VIAJE</t>
  </si>
  <si>
    <t>Tatiana</t>
  </si>
  <si>
    <t>Perez Manco</t>
  </si>
  <si>
    <t>Oscar Alberto</t>
  </si>
  <si>
    <t>Diana Patricia</t>
  </si>
  <si>
    <t>fucsia</t>
  </si>
  <si>
    <t>bachata</t>
  </si>
  <si>
    <t>Estudiar, formar un hogar e independizarme</t>
  </si>
  <si>
    <t>Sepulveda Echavarria</t>
  </si>
  <si>
    <t>Mariana</t>
  </si>
  <si>
    <t>Jose Octavio</t>
  </si>
  <si>
    <t xml:space="preserve">Maria Elena </t>
  </si>
  <si>
    <t xml:space="preserve">Negro </t>
  </si>
  <si>
    <t>Ninguna</t>
  </si>
  <si>
    <t>Ser una profesional en derecho, conformar un hogar.</t>
  </si>
  <si>
    <t xml:space="preserve">Tatiana </t>
  </si>
  <si>
    <t>wendy</t>
  </si>
  <si>
    <t>Cindy</t>
  </si>
  <si>
    <t>Daniela</t>
  </si>
  <si>
    <t>Katherine</t>
  </si>
  <si>
    <t>Juan</t>
  </si>
  <si>
    <t>Danilo</t>
  </si>
  <si>
    <t>Andres</t>
  </si>
  <si>
    <t xml:space="preserve">Julian </t>
  </si>
  <si>
    <t>santiago</t>
  </si>
  <si>
    <t>Camilo</t>
  </si>
  <si>
    <t>DURACION DIAS</t>
  </si>
  <si>
    <t xml:space="preserve">OTROS GASTOS </t>
  </si>
  <si>
    <t xml:space="preserve">TOTAL DEL COSTO  VIAJE </t>
  </si>
  <si>
    <t xml:space="preserve">EXCEDENTE </t>
  </si>
  <si>
    <t xml:space="preserve">TOTAL - DEVOLUCIONES </t>
  </si>
  <si>
    <t xml:space="preserve">Estudiar, formar un hogar tener mi independecia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</si>
</sst>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1" xfId="0" applyFill="1" applyBorder="1" applyAlignment="1">
      <alignment wrapText="1"/>
    </xf>
    <xf numFmtId="0" fontId="0" fillId="0" borderId="0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0" borderId="1" xfId="0" applyFill="1" applyBorder="1"/>
    <xf numFmtId="0" fontId="0" fillId="0" borderId="2" xfId="0" applyFill="1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1"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a2" displayName="Tabla2" ref="B1:K4" totalsRowShown="0" headerRowDxfId="0">
  <autoFilter ref="B1:K4"/>
  <tableColumns count="10">
    <tableColumn id="1" name="APELLIDO"/>
    <tableColumn id="2" name="CEDULA"/>
    <tableColumn id="3" name="COLOR FAOVRITO"/>
    <tableColumn id="4" name="MUSICA PREFERIDA "/>
    <tableColumn id="5" name="PROYECTO DE VIDA"/>
    <tableColumn id="6" name="EDAD"/>
    <tableColumn id="7" name="BANCO PATROCINADOR"/>
    <tableColumn id="8" name="INGRESOS"/>
    <tableColumn id="9" name="EGRESOS"/>
    <tableColumn id="10" name="SALARIO ESPERADO "/>
  </tableColumns>
  <tableStyleInfo name="TableStyleMedium26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A1:I4" totalsRowShown="0">
  <autoFilter ref="A1:I4"/>
  <tableColumns count="9">
    <tableColumn id="1" name="NOMBRE"/>
    <tableColumn id="2" name="APELLIDO"/>
    <tableColumn id="3" name="CEDULA"/>
    <tableColumn id="4" name="NOMBRE DEL PADRE"/>
    <tableColumn id="5" name="NOMBRE DE LA MADRE"/>
    <tableColumn id="6" name="COLOR FAVORITO"/>
    <tableColumn id="7" name="MUSICA PREFERIDA"/>
    <tableColumn id="8" name="LUGAR DE NACIMIENTO "/>
    <tableColumn id="9" name="PROYECTO DE VIDA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topLeftCell="B1" workbookViewId="0">
      <selection activeCell="H9" sqref="H9"/>
    </sheetView>
  </sheetViews>
  <sheetFormatPr baseColWidth="10" defaultRowHeight="15" x14ac:dyDescent="0.25"/>
  <cols>
    <col min="1" max="1" width="9.5703125" customWidth="1"/>
    <col min="2" max="2" width="19.85546875" bestFit="1" customWidth="1"/>
    <col min="3" max="3" width="12.7109375" customWidth="1"/>
    <col min="4" max="4" width="18.7109375" customWidth="1"/>
    <col min="5" max="5" width="20.5703125" customWidth="1"/>
    <col min="6" max="6" width="20" customWidth="1"/>
    <col min="7" max="7" width="8" customWidth="1"/>
    <col min="8" max="8" width="24.28515625" customWidth="1"/>
    <col min="9" max="9" width="12" customWidth="1"/>
    <col min="11" max="11" width="20.85546875" customWidth="1"/>
  </cols>
  <sheetData>
    <row r="1" spans="1:11" x14ac:dyDescent="0.25">
      <c r="A1" s="3" t="s">
        <v>0</v>
      </c>
      <c r="B1" s="3" t="s">
        <v>1</v>
      </c>
      <c r="C1" s="3" t="s">
        <v>2</v>
      </c>
      <c r="D1" s="3" t="s">
        <v>22</v>
      </c>
      <c r="E1" s="3" t="s">
        <v>23</v>
      </c>
      <c r="F1" s="3" t="s">
        <v>16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</row>
    <row r="2" spans="1:11" x14ac:dyDescent="0.25">
      <c r="A2" s="3" t="s">
        <v>8</v>
      </c>
      <c r="B2" s="3" t="s">
        <v>9</v>
      </c>
      <c r="C2" s="3">
        <v>1214729113</v>
      </c>
      <c r="D2" s="3"/>
      <c r="E2" s="3"/>
      <c r="F2" s="3"/>
      <c r="G2" s="3">
        <v>19</v>
      </c>
      <c r="H2" s="3" t="s">
        <v>10</v>
      </c>
      <c r="I2" s="4">
        <v>310000</v>
      </c>
      <c r="J2" s="4">
        <v>310000</v>
      </c>
      <c r="K2" s="4">
        <v>1000000</v>
      </c>
    </row>
    <row r="3" spans="1:11" x14ac:dyDescent="0.25">
      <c r="A3" t="s">
        <v>26</v>
      </c>
      <c r="B3" t="s">
        <v>27</v>
      </c>
      <c r="C3">
        <v>1152452545</v>
      </c>
      <c r="G3">
        <v>19</v>
      </c>
      <c r="H3" t="s">
        <v>10</v>
      </c>
      <c r="I3" s="1">
        <v>310000</v>
      </c>
      <c r="J3" s="1">
        <v>400000</v>
      </c>
      <c r="K3" s="1">
        <v>2500000</v>
      </c>
    </row>
    <row r="4" spans="1:11" x14ac:dyDescent="0.25">
      <c r="B4" t="s">
        <v>33</v>
      </c>
      <c r="C4">
        <v>1037643905</v>
      </c>
      <c r="G4">
        <v>19</v>
      </c>
      <c r="H4" t="s">
        <v>10</v>
      </c>
      <c r="I4" s="1">
        <v>310000</v>
      </c>
      <c r="J4" s="1">
        <v>400000</v>
      </c>
      <c r="K4" s="4">
        <v>1000000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E12" sqref="E12"/>
    </sheetView>
  </sheetViews>
  <sheetFormatPr baseColWidth="10" defaultRowHeight="15" x14ac:dyDescent="0.25"/>
  <cols>
    <col min="2" max="2" width="19.85546875" bestFit="1" customWidth="1"/>
    <col min="3" max="3" width="12.42578125" customWidth="1"/>
    <col min="4" max="4" width="20.85546875" customWidth="1"/>
    <col min="5" max="5" width="23.140625" customWidth="1"/>
    <col min="6" max="6" width="18.7109375" customWidth="1"/>
    <col min="7" max="7" width="20.140625" customWidth="1"/>
    <col min="8" max="8" width="24.140625" customWidth="1"/>
    <col min="9" max="9" width="48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</row>
    <row r="2" spans="1:9" x14ac:dyDescent="0.25">
      <c r="A2" s="2" t="s">
        <v>8</v>
      </c>
      <c r="B2" s="2" t="s">
        <v>9</v>
      </c>
      <c r="C2" s="2">
        <v>1214729113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3" t="s">
        <v>56</v>
      </c>
    </row>
    <row r="3" spans="1:9" x14ac:dyDescent="0.25">
      <c r="A3" t="s">
        <v>26</v>
      </c>
      <c r="B3" t="s">
        <v>27</v>
      </c>
      <c r="C3">
        <v>1152452545</v>
      </c>
      <c r="D3" t="s">
        <v>28</v>
      </c>
      <c r="E3" t="s">
        <v>29</v>
      </c>
      <c r="F3" t="s">
        <v>30</v>
      </c>
      <c r="G3" t="s">
        <v>31</v>
      </c>
      <c r="H3" t="s">
        <v>21</v>
      </c>
      <c r="I3" t="s">
        <v>32</v>
      </c>
    </row>
    <row r="4" spans="1:9" x14ac:dyDescent="0.25">
      <c r="A4" t="s">
        <v>34</v>
      </c>
      <c r="B4" t="s">
        <v>33</v>
      </c>
      <c r="C4">
        <v>1037643905</v>
      </c>
      <c r="D4" t="s">
        <v>35</v>
      </c>
      <c r="E4" t="s">
        <v>36</v>
      </c>
      <c r="F4" t="s">
        <v>37</v>
      </c>
      <c r="G4" t="s">
        <v>38</v>
      </c>
      <c r="H4" t="s">
        <v>21</v>
      </c>
      <c r="I4" t="s">
        <v>39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B23" sqref="B22:B23"/>
    </sheetView>
  </sheetViews>
  <sheetFormatPr baseColWidth="10" defaultRowHeight="15" x14ac:dyDescent="0.25"/>
  <cols>
    <col min="1" max="1" width="6.42578125" customWidth="1"/>
    <col min="2" max="2" width="23.28515625" customWidth="1"/>
    <col min="3" max="3" width="14.85546875" customWidth="1"/>
    <col min="4" max="4" width="16.7109375" customWidth="1"/>
    <col min="5" max="5" width="14.85546875" customWidth="1"/>
    <col min="6" max="6" width="13.85546875" customWidth="1"/>
    <col min="7" max="7" width="15.42578125" customWidth="1"/>
    <col min="8" max="8" width="9.5703125" customWidth="1"/>
  </cols>
  <sheetData>
    <row r="1" spans="1:7" x14ac:dyDescent="0.25">
      <c r="A1" s="12"/>
      <c r="B1" s="12" t="s">
        <v>0</v>
      </c>
      <c r="C1" s="12" t="s">
        <v>3</v>
      </c>
      <c r="D1" s="12" t="s">
        <v>25</v>
      </c>
      <c r="E1" s="12" t="s">
        <v>51</v>
      </c>
      <c r="F1" s="12" t="s">
        <v>24</v>
      </c>
      <c r="G1" s="12" t="s">
        <v>52</v>
      </c>
    </row>
    <row r="2" spans="1:7" x14ac:dyDescent="0.25">
      <c r="A2" s="5">
        <v>1</v>
      </c>
      <c r="B2" s="5" t="s">
        <v>40</v>
      </c>
      <c r="C2" s="11">
        <v>19</v>
      </c>
      <c r="D2" s="6">
        <v>620000</v>
      </c>
      <c r="E2" s="5">
        <v>4</v>
      </c>
      <c r="F2" s="5">
        <f>(D2/4)</f>
        <v>155000</v>
      </c>
      <c r="G2" s="6">
        <v>50000</v>
      </c>
    </row>
    <row r="3" spans="1:7" x14ac:dyDescent="0.25">
      <c r="A3" s="5">
        <v>2</v>
      </c>
      <c r="B3" s="5" t="s">
        <v>41</v>
      </c>
      <c r="C3" s="11">
        <v>19</v>
      </c>
      <c r="D3" s="6">
        <v>620000</v>
      </c>
      <c r="E3" s="5">
        <v>4</v>
      </c>
      <c r="F3" s="5">
        <f t="shared" ref="F3:F13" si="0">(D3/4)</f>
        <v>155000</v>
      </c>
      <c r="G3" s="6">
        <v>25000</v>
      </c>
    </row>
    <row r="4" spans="1:7" x14ac:dyDescent="0.25">
      <c r="A4" s="5">
        <v>3</v>
      </c>
      <c r="B4" s="5" t="s">
        <v>42</v>
      </c>
      <c r="C4" s="11">
        <v>19</v>
      </c>
      <c r="D4" s="6">
        <v>620000</v>
      </c>
      <c r="E4" s="5">
        <v>4</v>
      </c>
      <c r="F4" s="5">
        <f t="shared" si="0"/>
        <v>155000</v>
      </c>
      <c r="G4" s="6">
        <v>40000</v>
      </c>
    </row>
    <row r="5" spans="1:7" x14ac:dyDescent="0.25">
      <c r="A5" s="5">
        <v>4</v>
      </c>
      <c r="B5" s="5" t="s">
        <v>48</v>
      </c>
      <c r="C5" s="11">
        <v>17</v>
      </c>
      <c r="D5" s="6">
        <v>620000</v>
      </c>
      <c r="E5" s="5">
        <v>4</v>
      </c>
      <c r="F5" s="5">
        <f t="shared" si="0"/>
        <v>155000</v>
      </c>
      <c r="G5" s="6">
        <v>15000</v>
      </c>
    </row>
    <row r="6" spans="1:7" x14ac:dyDescent="0.25">
      <c r="A6" s="5">
        <v>5</v>
      </c>
      <c r="B6" s="5" t="s">
        <v>49</v>
      </c>
      <c r="C6" s="11">
        <v>18</v>
      </c>
      <c r="D6" s="6">
        <v>620000</v>
      </c>
      <c r="E6" s="5">
        <v>4</v>
      </c>
      <c r="F6" s="5">
        <f>(D6/4)</f>
        <v>155000</v>
      </c>
      <c r="G6" s="6">
        <v>28000</v>
      </c>
    </row>
    <row r="7" spans="1:7" x14ac:dyDescent="0.25">
      <c r="A7" s="5">
        <v>6</v>
      </c>
      <c r="B7" s="5" t="s">
        <v>34</v>
      </c>
      <c r="C7" s="11">
        <v>17</v>
      </c>
      <c r="D7" s="6">
        <v>620000</v>
      </c>
      <c r="E7" s="5">
        <v>4</v>
      </c>
      <c r="F7" s="5">
        <f t="shared" si="0"/>
        <v>155000</v>
      </c>
      <c r="G7" s="6">
        <v>25000</v>
      </c>
    </row>
    <row r="8" spans="1:7" x14ac:dyDescent="0.25">
      <c r="A8" s="5">
        <v>7</v>
      </c>
      <c r="B8" s="5" t="s">
        <v>43</v>
      </c>
      <c r="C8" s="11">
        <v>19</v>
      </c>
      <c r="D8" s="6">
        <v>620000</v>
      </c>
      <c r="E8" s="5">
        <v>4</v>
      </c>
      <c r="F8" s="5">
        <f t="shared" si="0"/>
        <v>155000</v>
      </c>
      <c r="G8" s="6">
        <v>40000</v>
      </c>
    </row>
    <row r="9" spans="1:7" x14ac:dyDescent="0.25">
      <c r="A9" s="5">
        <v>8</v>
      </c>
      <c r="B9" s="5" t="s">
        <v>44</v>
      </c>
      <c r="C9" s="11">
        <v>19</v>
      </c>
      <c r="D9" s="6">
        <v>620000</v>
      </c>
      <c r="E9" s="5">
        <v>4</v>
      </c>
      <c r="F9" s="5">
        <f t="shared" si="0"/>
        <v>155000</v>
      </c>
      <c r="G9" s="6">
        <v>15000</v>
      </c>
    </row>
    <row r="10" spans="1:7" x14ac:dyDescent="0.25">
      <c r="A10" s="5">
        <v>9</v>
      </c>
      <c r="B10" s="5" t="s">
        <v>45</v>
      </c>
      <c r="C10" s="11">
        <v>19</v>
      </c>
      <c r="D10" s="6">
        <v>620000</v>
      </c>
      <c r="E10" s="5">
        <v>4</v>
      </c>
      <c r="F10" s="5">
        <f t="shared" si="0"/>
        <v>155000</v>
      </c>
      <c r="G10" s="6">
        <v>32000</v>
      </c>
    </row>
    <row r="11" spans="1:7" x14ac:dyDescent="0.25">
      <c r="A11" s="5">
        <v>10</v>
      </c>
      <c r="B11" s="5" t="s">
        <v>46</v>
      </c>
      <c r="C11" s="11">
        <v>16</v>
      </c>
      <c r="D11" s="6">
        <v>620000</v>
      </c>
      <c r="E11" s="5">
        <v>4</v>
      </c>
      <c r="F11" s="5">
        <f t="shared" si="0"/>
        <v>155000</v>
      </c>
      <c r="G11" s="6">
        <v>37000</v>
      </c>
    </row>
    <row r="12" spans="1:7" x14ac:dyDescent="0.25">
      <c r="A12" s="5">
        <v>11</v>
      </c>
      <c r="B12" s="5" t="s">
        <v>47</v>
      </c>
      <c r="C12" s="11">
        <v>19</v>
      </c>
      <c r="D12" s="6">
        <v>620000</v>
      </c>
      <c r="E12" s="5">
        <v>4</v>
      </c>
      <c r="F12" s="5">
        <f t="shared" si="0"/>
        <v>155000</v>
      </c>
      <c r="G12" s="6">
        <v>15000</v>
      </c>
    </row>
    <row r="13" spans="1:7" x14ac:dyDescent="0.25">
      <c r="A13" s="5">
        <v>12</v>
      </c>
      <c r="B13" s="5" t="s">
        <v>50</v>
      </c>
      <c r="C13" s="11">
        <v>18</v>
      </c>
      <c r="D13" s="6">
        <v>620000</v>
      </c>
      <c r="E13" s="5">
        <v>4</v>
      </c>
      <c r="F13" s="5">
        <f t="shared" si="0"/>
        <v>155000</v>
      </c>
      <c r="G13" s="6">
        <v>28000</v>
      </c>
    </row>
    <row r="14" spans="1:7" ht="13.5" customHeight="1" x14ac:dyDescent="0.25">
      <c r="A14" s="16"/>
      <c r="B14" s="17"/>
      <c r="C14" s="5">
        <f>SUM(C2:C13)</f>
        <v>219</v>
      </c>
      <c r="D14" s="6">
        <f>SUM(D2:D13)</f>
        <v>7440000</v>
      </c>
      <c r="E14" s="5">
        <f>SUM(E2:E13)</f>
        <v>48</v>
      </c>
      <c r="F14" s="13">
        <f>SUM(F2:F13)</f>
        <v>1860000</v>
      </c>
      <c r="G14" s="6">
        <f>SUM(G2:G13)</f>
        <v>350000</v>
      </c>
    </row>
    <row r="15" spans="1:7" ht="13.5" customHeight="1" x14ac:dyDescent="0.25">
      <c r="A15" s="18"/>
      <c r="B15" s="19"/>
      <c r="C15" s="15"/>
      <c r="D15" s="8"/>
      <c r="E15" s="7"/>
      <c r="F15" s="10"/>
      <c r="G15" s="8"/>
    </row>
    <row r="16" spans="1:7" ht="15.75" customHeight="1" x14ac:dyDescent="0.25">
      <c r="B16" s="14" t="s">
        <v>53</v>
      </c>
      <c r="C16" s="15">
        <f>(D2*A13)</f>
        <v>7440000</v>
      </c>
    </row>
    <row r="17" spans="2:3" x14ac:dyDescent="0.25">
      <c r="B17" s="9" t="s">
        <v>52</v>
      </c>
      <c r="C17" s="6">
        <f>(G2+G3+G4+G5+G6+G7+G8+G9+G10+G11+G12+G13)</f>
        <v>350000</v>
      </c>
    </row>
    <row r="18" spans="2:3" x14ac:dyDescent="0.25">
      <c r="B18" s="9" t="s">
        <v>54</v>
      </c>
      <c r="C18" s="5">
        <f>(C17/A13)</f>
        <v>29166.666666666668</v>
      </c>
    </row>
    <row r="19" spans="2:3" ht="15" customHeight="1" x14ac:dyDescent="0.25">
      <c r="B19" s="9" t="s">
        <v>55</v>
      </c>
      <c r="C19" s="6">
        <f>(C16-D13-D6-D2)</f>
        <v>5580000</v>
      </c>
    </row>
  </sheetData>
  <mergeCells count="1">
    <mergeCell ref="A14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USUARIO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Aprendiz</dc:creator>
  <cp:lastModifiedBy>usuario</cp:lastModifiedBy>
  <dcterms:created xsi:type="dcterms:W3CDTF">2014-08-15T19:19:12Z</dcterms:created>
  <dcterms:modified xsi:type="dcterms:W3CDTF">2014-08-20T04:20:05Z</dcterms:modified>
</cp:coreProperties>
</file>